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68" yWindow="48" windowWidth="22212" windowHeight="1089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257" i="1" l="1"/>
  <c r="L221" i="1"/>
  <c r="L167" i="1"/>
  <c r="L113" i="1"/>
  <c r="L41" i="1"/>
  <c r="L49" i="1"/>
  <c r="L239" i="1"/>
  <c r="L203" i="1"/>
  <c r="L185" i="1"/>
  <c r="L149" i="1"/>
  <c r="L131" i="1"/>
  <c r="L95" i="1"/>
  <c r="L77" i="1"/>
  <c r="L23" i="1"/>
  <c r="F274" i="1"/>
  <c r="L13" i="1"/>
  <c r="F265" i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A266" i="1"/>
  <c r="B266" i="1"/>
  <c r="A275" i="1"/>
  <c r="B275" i="1"/>
  <c r="F49" i="1"/>
  <c r="F59" i="1" s="1"/>
  <c r="L247" i="1"/>
  <c r="L229" i="1"/>
  <c r="L211" i="1"/>
  <c r="L193" i="1"/>
  <c r="L175" i="1"/>
  <c r="L157" i="1"/>
  <c r="L139" i="1"/>
  <c r="L121" i="1"/>
  <c r="L103" i="1"/>
  <c r="L85" i="1"/>
  <c r="L67" i="1"/>
  <c r="L31" i="1"/>
  <c r="B257" i="1"/>
  <c r="A257" i="1"/>
  <c r="J256" i="1"/>
  <c r="I256" i="1"/>
  <c r="H256" i="1"/>
  <c r="G256" i="1"/>
  <c r="F256" i="1"/>
  <c r="B248" i="1"/>
  <c r="A248" i="1"/>
  <c r="J247" i="1"/>
  <c r="J257" i="1" s="1"/>
  <c r="I247" i="1"/>
  <c r="I257" i="1" s="1"/>
  <c r="H247" i="1"/>
  <c r="H257" i="1" s="1"/>
  <c r="G247" i="1"/>
  <c r="G257" i="1" s="1"/>
  <c r="F247" i="1"/>
  <c r="F257" i="1" s="1"/>
  <c r="B239" i="1"/>
  <c r="A239" i="1"/>
  <c r="J238" i="1"/>
  <c r="I238" i="1"/>
  <c r="H238" i="1"/>
  <c r="G238" i="1"/>
  <c r="F238" i="1"/>
  <c r="B230" i="1"/>
  <c r="A230" i="1"/>
  <c r="J229" i="1"/>
  <c r="J239" i="1" s="1"/>
  <c r="I229" i="1"/>
  <c r="H229" i="1"/>
  <c r="G229" i="1"/>
  <c r="F229" i="1"/>
  <c r="F239" i="1" s="1"/>
  <c r="B221" i="1"/>
  <c r="A221" i="1"/>
  <c r="J220" i="1"/>
  <c r="I220" i="1"/>
  <c r="H220" i="1"/>
  <c r="G220" i="1"/>
  <c r="F220" i="1"/>
  <c r="F221" i="1" s="1"/>
  <c r="B212" i="1"/>
  <c r="A212" i="1"/>
  <c r="J211" i="1"/>
  <c r="I211" i="1"/>
  <c r="I221" i="1"/>
  <c r="H211" i="1"/>
  <c r="H221" i="1" s="1"/>
  <c r="G211" i="1"/>
  <c r="G221" i="1" s="1"/>
  <c r="F211" i="1"/>
  <c r="B203" i="1"/>
  <c r="A203" i="1"/>
  <c r="J202" i="1"/>
  <c r="I202" i="1"/>
  <c r="H202" i="1"/>
  <c r="G202" i="1"/>
  <c r="G203" i="1" s="1"/>
  <c r="F202" i="1"/>
  <c r="B194" i="1"/>
  <c r="A194" i="1"/>
  <c r="J193" i="1"/>
  <c r="J203" i="1" s="1"/>
  <c r="I193" i="1"/>
  <c r="I203" i="1" s="1"/>
  <c r="H193" i="1"/>
  <c r="H203" i="1" s="1"/>
  <c r="G193" i="1"/>
  <c r="F193" i="1"/>
  <c r="F203" i="1" s="1"/>
  <c r="B185" i="1"/>
  <c r="A185" i="1"/>
  <c r="J184" i="1"/>
  <c r="J185" i="1" s="1"/>
  <c r="I184" i="1"/>
  <c r="I185" i="1" s="1"/>
  <c r="H184" i="1"/>
  <c r="G184" i="1"/>
  <c r="F184" i="1"/>
  <c r="B176" i="1"/>
  <c r="A176" i="1"/>
  <c r="J175" i="1"/>
  <c r="I175" i="1"/>
  <c r="H175" i="1"/>
  <c r="H185" i="1" s="1"/>
  <c r="G175" i="1"/>
  <c r="G185" i="1" s="1"/>
  <c r="F175" i="1"/>
  <c r="F185" i="1" s="1"/>
  <c r="B167" i="1"/>
  <c r="A167" i="1"/>
  <c r="J166" i="1"/>
  <c r="I166" i="1"/>
  <c r="H166" i="1"/>
  <c r="G166" i="1"/>
  <c r="F166" i="1"/>
  <c r="B158" i="1"/>
  <c r="A158" i="1"/>
  <c r="J157" i="1"/>
  <c r="J167" i="1" s="1"/>
  <c r="I157" i="1"/>
  <c r="I167" i="1" s="1"/>
  <c r="H157" i="1"/>
  <c r="H167" i="1" s="1"/>
  <c r="G157" i="1"/>
  <c r="G167" i="1" s="1"/>
  <c r="F157" i="1"/>
  <c r="F167" i="1" s="1"/>
  <c r="B149" i="1"/>
  <c r="A149" i="1"/>
  <c r="J148" i="1"/>
  <c r="I148" i="1"/>
  <c r="H148" i="1"/>
  <c r="G148" i="1"/>
  <c r="F148" i="1"/>
  <c r="F149" i="1" s="1"/>
  <c r="B140" i="1"/>
  <c r="A140" i="1"/>
  <c r="J139" i="1"/>
  <c r="J149" i="1" s="1"/>
  <c r="I139" i="1"/>
  <c r="H139" i="1"/>
  <c r="G139" i="1"/>
  <c r="F139" i="1"/>
  <c r="B131" i="1"/>
  <c r="A131" i="1"/>
  <c r="J130" i="1"/>
  <c r="J131" i="1" s="1"/>
  <c r="I130" i="1"/>
  <c r="H130" i="1"/>
  <c r="G130" i="1"/>
  <c r="G131" i="1" s="1"/>
  <c r="F130" i="1"/>
  <c r="B122" i="1"/>
  <c r="A122" i="1"/>
  <c r="J121" i="1"/>
  <c r="I121" i="1"/>
  <c r="H121" i="1"/>
  <c r="H131" i="1" s="1"/>
  <c r="G121" i="1"/>
  <c r="F121" i="1"/>
  <c r="F131" i="1" s="1"/>
  <c r="B113" i="1"/>
  <c r="A113" i="1"/>
  <c r="J112" i="1"/>
  <c r="I112" i="1"/>
  <c r="I113" i="1" s="1"/>
  <c r="H112" i="1"/>
  <c r="G112" i="1"/>
  <c r="G113" i="1" s="1"/>
  <c r="F112" i="1"/>
  <c r="B104" i="1"/>
  <c r="A104" i="1"/>
  <c r="J103" i="1"/>
  <c r="J113" i="1" s="1"/>
  <c r="I103" i="1"/>
  <c r="H103" i="1"/>
  <c r="H113" i="1" s="1"/>
  <c r="G103" i="1"/>
  <c r="F103" i="1"/>
  <c r="F113" i="1" s="1"/>
  <c r="B95" i="1"/>
  <c r="A95" i="1"/>
  <c r="J94" i="1"/>
  <c r="I94" i="1"/>
  <c r="I95" i="1" s="1"/>
  <c r="H94" i="1"/>
  <c r="G94" i="1"/>
  <c r="F94" i="1"/>
  <c r="B86" i="1"/>
  <c r="A86" i="1"/>
  <c r="J85" i="1"/>
  <c r="J95" i="1" s="1"/>
  <c r="I85" i="1"/>
  <c r="H85" i="1"/>
  <c r="H95" i="1" s="1"/>
  <c r="G85" i="1"/>
  <c r="G95" i="1" s="1"/>
  <c r="F85" i="1"/>
  <c r="F95" i="1" s="1"/>
  <c r="B77" i="1"/>
  <c r="A77" i="1"/>
  <c r="J76" i="1"/>
  <c r="I76" i="1"/>
  <c r="H76" i="1"/>
  <c r="G76" i="1"/>
  <c r="F76" i="1"/>
  <c r="B68" i="1"/>
  <c r="A68" i="1"/>
  <c r="J67" i="1"/>
  <c r="J77" i="1" s="1"/>
  <c r="I67" i="1"/>
  <c r="I77" i="1" s="1"/>
  <c r="H67" i="1"/>
  <c r="H77" i="1" s="1"/>
  <c r="G67" i="1"/>
  <c r="G77" i="1" s="1"/>
  <c r="F67" i="1"/>
  <c r="F77" i="1" s="1"/>
  <c r="B59" i="1"/>
  <c r="A59" i="1"/>
  <c r="J58" i="1"/>
  <c r="I58" i="1"/>
  <c r="H58" i="1"/>
  <c r="G58" i="1"/>
  <c r="F58" i="1"/>
  <c r="B50" i="1"/>
  <c r="A50" i="1"/>
  <c r="J49" i="1"/>
  <c r="J59" i="1" s="1"/>
  <c r="I49" i="1"/>
  <c r="I59" i="1" s="1"/>
  <c r="H49" i="1"/>
  <c r="H59" i="1" s="1"/>
  <c r="G49" i="1"/>
  <c r="B41" i="1"/>
  <c r="A41" i="1"/>
  <c r="J40" i="1"/>
  <c r="I40" i="1"/>
  <c r="I41" i="1" s="1"/>
  <c r="H40" i="1"/>
  <c r="H41" i="1" s="1"/>
  <c r="G40" i="1"/>
  <c r="F40" i="1"/>
  <c r="F41" i="1" s="1"/>
  <c r="B32" i="1"/>
  <c r="A32" i="1"/>
  <c r="J31" i="1"/>
  <c r="J41" i="1" s="1"/>
  <c r="I31" i="1"/>
  <c r="H31" i="1"/>
  <c r="G31" i="1"/>
  <c r="F31" i="1"/>
  <c r="B23" i="1"/>
  <c r="A23" i="1"/>
  <c r="B14" i="1"/>
  <c r="A14" i="1"/>
  <c r="G22" i="1"/>
  <c r="H22" i="1"/>
  <c r="I22" i="1"/>
  <c r="J22" i="1"/>
  <c r="J23" i="1" s="1"/>
  <c r="F22" i="1"/>
  <c r="G13" i="1"/>
  <c r="H13" i="1"/>
  <c r="I13" i="1"/>
  <c r="J13" i="1"/>
  <c r="F13" i="1"/>
  <c r="I131" i="1"/>
  <c r="G149" i="1"/>
  <c r="I149" i="1"/>
  <c r="H149" i="1"/>
  <c r="I23" i="1"/>
  <c r="F23" i="1"/>
  <c r="G23" i="1"/>
  <c r="H23" i="1"/>
  <c r="G41" i="1"/>
  <c r="I239" i="1" l="1"/>
  <c r="I276" i="1" s="1"/>
  <c r="G239" i="1"/>
  <c r="G276" i="1" s="1"/>
  <c r="H239" i="1"/>
  <c r="H276" i="1" s="1"/>
  <c r="J221" i="1"/>
  <c r="J276" i="1" s="1"/>
  <c r="L276" i="1"/>
  <c r="G59" i="1"/>
  <c r="F276" i="1"/>
  <c r="L256" i="1"/>
  <c r="L112" i="1"/>
  <c r="L40" i="1"/>
  <c r="L184" i="1"/>
  <c r="L166" i="1"/>
  <c r="L148" i="1"/>
  <c r="L22" i="1"/>
  <c r="L238" i="1"/>
  <c r="L94" i="1"/>
  <c r="L76" i="1"/>
  <c r="L58" i="1"/>
  <c r="L202" i="1"/>
  <c r="L220" i="1"/>
  <c r="L130" i="1"/>
</calcChain>
</file>

<file path=xl/sharedStrings.xml><?xml version="1.0" encoding="utf-8"?>
<sst xmlns="http://schemas.openxmlformats.org/spreadsheetml/2006/main" count="415" uniqueCount="94">
  <si>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</si>
  <si>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</si>
  <si>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</si>
  <si>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</si>
  <si>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</si>
  <si>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</si>
  <si>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</si>
  <si>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</si>
  <si>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</si>
  <si>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</si>
  <si>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</si>
  <si>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</si>
  <si>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</si>
  <si>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</si>
  <si>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</si>
  <si>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</si>
  <si>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</si>
  <si>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</si>
  <si>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</si>
  <si>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</si>
  <si>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</si>
  <si>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</si>
  <si>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</si>
  <si>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</si>
  <si>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</si>
  <si>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</si>
  <si>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</si>
  <si>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</si>
  <si>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</si>
  <si>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</si>
  <si>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</si>
  <si>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</si>
  <si>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</si>
  <si>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</si>
  <si>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</si>
  <si>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</si>
  <si>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</si>
  <si>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</si>
  <si>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</si>
  <si>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ТК№6</t>
  </si>
  <si>
    <t>Какао на молоке</t>
  </si>
  <si>
    <t>ТК№16</t>
  </si>
  <si>
    <t>Хлеб пшеничный в/с</t>
  </si>
  <si>
    <t>сладкое</t>
  </si>
  <si>
    <t>ТК№11</t>
  </si>
  <si>
    <t>ТК№14</t>
  </si>
  <si>
    <t>ТК№3</t>
  </si>
  <si>
    <t>Кофейный напиток с молоком</t>
  </si>
  <si>
    <t>ТК№29</t>
  </si>
  <si>
    <t>Макароны отварные</t>
  </si>
  <si>
    <t>ТК№7</t>
  </si>
  <si>
    <t>ТК№17</t>
  </si>
  <si>
    <t>Вареники отварные со сметаной п/ф 200/20</t>
  </si>
  <si>
    <t>ТК№13</t>
  </si>
  <si>
    <t>ТК№4</t>
  </si>
  <si>
    <t>ТТК№1</t>
  </si>
  <si>
    <t>ТК№5</t>
  </si>
  <si>
    <t>Щеглова О.А.</t>
  </si>
  <si>
    <t>директор ИП</t>
  </si>
  <si>
    <t>ТК№10</t>
  </si>
  <si>
    <t>ТК№26</t>
  </si>
  <si>
    <t>Икра кабачковая</t>
  </si>
  <si>
    <t>Чай каркаде с сахаром 200/15</t>
  </si>
  <si>
    <t>МБОУ Усть-Бузулукская СШ</t>
  </si>
  <si>
    <t>Блин с начинкой (клубника / яблоко)</t>
  </si>
  <si>
    <t>Качеств удост</t>
  </si>
  <si>
    <t>Хлеб пшеничный в/с /Бутерброд с маслом сливочным</t>
  </si>
  <si>
    <t>уд качества/ТК№1</t>
  </si>
  <si>
    <t>Чай  с сахаром  и лимоном 200/15/7</t>
  </si>
  <si>
    <t>Хлеб ржаной</t>
  </si>
  <si>
    <t>Качест удост</t>
  </si>
  <si>
    <t>удост качества</t>
  </si>
  <si>
    <t>уд качества</t>
  </si>
  <si>
    <t>Чай с сахаром и лимоном 200/15/7</t>
  </si>
  <si>
    <t>Каша молочная с м.слив.(манная) 200/20</t>
  </si>
  <si>
    <t>Блин с начинкой (клубника /яблоко)</t>
  </si>
  <si>
    <t>Плов из птицы (куриное филе) 200/50</t>
  </si>
  <si>
    <t>Огурец соленый</t>
  </si>
  <si>
    <t>Пельмени отварные п/ф 200/15</t>
  </si>
  <si>
    <t>Каша  молочная с маслом сливочным (с хлопьями овсяными) 200/13</t>
  </si>
  <si>
    <t>Котлета домашняя п/ф / соус основной красный 100/60</t>
  </si>
  <si>
    <t>ТТК№3 / ТК№20</t>
  </si>
  <si>
    <t>Каша молочная с маслом сливочным (пшенная) 200/15</t>
  </si>
  <si>
    <t>Блин с начинкой (клубника/яблоко)</t>
  </si>
  <si>
    <t>Каша   "Дружба" 200/15</t>
  </si>
  <si>
    <t>Тефтеля по домашнему/соус основной красный 100/50</t>
  </si>
  <si>
    <t>ТТК№4/ТК№20</t>
  </si>
  <si>
    <t>Гречка отварная рассыпчатая</t>
  </si>
  <si>
    <t>ТК№8</t>
  </si>
  <si>
    <t>Чай-каркаде с сахаром 200/15</t>
  </si>
  <si>
    <t>Печень по-строгановски 75/55</t>
  </si>
  <si>
    <t>ТК№12</t>
  </si>
  <si>
    <t>Чай  с сахаром   200/15</t>
  </si>
  <si>
    <t>ТК№15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</si>
</sst>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0" fillId="0" borderId="1" xfId="0" applyFont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/>
    </xf>
    <xf numFmtId="0" fontId="0" fillId="2" borderId="3" xfId="0" applyFill="1" applyBorder="1"/>
    <xf numFmtId="2" fontId="1" fillId="3" borderId="4" xfId="0" applyNumberFormat="1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255" activePane="bottomRight" state="frozen"/>
      <selection pane="topRight" activeCell="E1" sqref="E1"/>
      <selection pane="bottomLeft" activeCell="A6" sqref="A6"/>
      <selection pane="bottomRight" activeCell="O269" sqref="O26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4" t="s">
        <v>63</v>
      </c>
      <c r="D1" s="85"/>
      <c r="E1" s="85"/>
      <c r="F1" s="12" t="s">
        <v>16</v>
      </c>
      <c r="G1" s="2" t="s">
        <v>17</v>
      </c>
      <c r="H1" s="86" t="s">
        <v>58</v>
      </c>
      <c r="I1" s="86"/>
      <c r="J1" s="86"/>
      <c r="K1" s="86"/>
    </row>
    <row r="2" spans="1:12" ht="17.399999999999999" x14ac:dyDescent="0.25">
      <c r="A2" s="40" t="s">
        <v>6</v>
      </c>
      <c r="C2" s="2"/>
      <c r="G2" s="2" t="s">
        <v>18</v>
      </c>
      <c r="H2" s="86" t="s">
        <v>57</v>
      </c>
      <c r="I2" s="86"/>
      <c r="J2" s="86"/>
      <c r="K2" s="86"/>
    </row>
    <row r="3" spans="1:12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2</v>
      </c>
      <c r="J3" s="51">
        <v>2024</v>
      </c>
      <c r="K3" s="1"/>
    </row>
    <row r="4" spans="1:12" ht="13.8" thickBot="1" x14ac:dyDescent="0.3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 x14ac:dyDescent="0.3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84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39</v>
      </c>
      <c r="L6" s="55">
        <v>42.2</v>
      </c>
    </row>
    <row r="7" spans="1:12" ht="14.4" x14ac:dyDescent="0.3">
      <c r="A7" s="23"/>
      <c r="B7" s="15"/>
      <c r="C7" s="11"/>
      <c r="D7" s="8" t="s">
        <v>43</v>
      </c>
      <c r="E7" s="57" t="s">
        <v>64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55</v>
      </c>
      <c r="L7" s="58">
        <v>26.7</v>
      </c>
    </row>
    <row r="8" spans="1:12" ht="14.4" x14ac:dyDescent="0.3">
      <c r="A8" s="23"/>
      <c r="B8" s="15"/>
      <c r="C8" s="11"/>
      <c r="D8" s="7" t="s">
        <v>22</v>
      </c>
      <c r="E8" s="57" t="s">
        <v>40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41</v>
      </c>
      <c r="L8" s="58">
        <v>19</v>
      </c>
    </row>
    <row r="9" spans="1:12" ht="26.4" x14ac:dyDescent="0.3">
      <c r="A9" s="23"/>
      <c r="B9" s="15"/>
      <c r="C9" s="11"/>
      <c r="D9" s="7" t="s">
        <v>23</v>
      </c>
      <c r="E9" s="57" t="s">
        <v>42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65</v>
      </c>
      <c r="L9" s="58">
        <v>7.1</v>
      </c>
    </row>
    <row r="10" spans="1:12" ht="14.4" x14ac:dyDescent="0.3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 x14ac:dyDescent="0.3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 x14ac:dyDescent="0.3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>SUM(G6:G12)</f>
        <v>17.490000000000002</v>
      </c>
      <c r="H13" s="19">
        <f>SUM(H6:H12)</f>
        <v>18.410000000000004</v>
      </c>
      <c r="I13" s="19">
        <f>SUM(I6:I12)</f>
        <v>81.75</v>
      </c>
      <c r="J13" s="19">
        <f>SUM(J6:J12)</f>
        <v>626.72</v>
      </c>
      <c r="K13" s="25"/>
      <c r="L13" s="19">
        <f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 x14ac:dyDescent="0.3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 x14ac:dyDescent="0.3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 x14ac:dyDescent="0.3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 x14ac:dyDescent="0.3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 x14ac:dyDescent="0.3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 x14ac:dyDescent="0.3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 x14ac:dyDescent="0.3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 x14ac:dyDescent="0.3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54" t="s">
        <v>78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44</v>
      </c>
      <c r="L24" s="55">
        <v>62</v>
      </c>
    </row>
    <row r="25" spans="1:12" ht="14.4" x14ac:dyDescent="0.3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 x14ac:dyDescent="0.3">
      <c r="A26" s="14"/>
      <c r="B26" s="15"/>
      <c r="C26" s="11"/>
      <c r="D26" s="7" t="s">
        <v>22</v>
      </c>
      <c r="E26" s="57" t="s">
        <v>68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45</v>
      </c>
      <c r="L26" s="58">
        <v>6</v>
      </c>
    </row>
    <row r="27" spans="1:12" ht="39.6" x14ac:dyDescent="0.3">
      <c r="A27" s="14"/>
      <c r="B27" s="15"/>
      <c r="C27" s="11"/>
      <c r="D27" s="7" t="s">
        <v>23</v>
      </c>
      <c r="E27" s="57" t="s">
        <v>66</v>
      </c>
      <c r="F27" s="58">
        <v>120</v>
      </c>
      <c r="G27" s="58">
        <v>6.84</v>
      </c>
      <c r="H27" s="58">
        <v>7.86</v>
      </c>
      <c r="I27" s="58">
        <v>44.44</v>
      </c>
      <c r="J27" s="58">
        <v>257.62</v>
      </c>
      <c r="K27" s="59" t="s">
        <v>67</v>
      </c>
      <c r="L27" s="58">
        <v>27</v>
      </c>
    </row>
    <row r="28" spans="1:12" ht="14.4" x14ac:dyDescent="0.3">
      <c r="A28" s="14"/>
      <c r="B28" s="15"/>
      <c r="C28" s="11"/>
      <c r="D28" s="7" t="s">
        <v>23</v>
      </c>
      <c r="E28" s="57"/>
      <c r="F28" s="58"/>
      <c r="G28" s="58"/>
      <c r="H28" s="58"/>
      <c r="I28" s="58"/>
      <c r="J28" s="58"/>
      <c r="K28" s="59"/>
      <c r="L28" s="58"/>
    </row>
    <row r="29" spans="1:12" ht="14.4" x14ac:dyDescent="0.3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4.4" x14ac:dyDescent="0.3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 x14ac:dyDescent="0.3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>SUM(G24:G30)</f>
        <v>17.740000000000002</v>
      </c>
      <c r="H31" s="19">
        <f>SUM(H24:H30)</f>
        <v>18.5</v>
      </c>
      <c r="I31" s="19">
        <f>SUM(I24:I30)</f>
        <v>78.740000000000009</v>
      </c>
      <c r="J31" s="19">
        <f>SUM(J24:J30)</f>
        <v>517.52</v>
      </c>
      <c r="K31" s="25"/>
      <c r="L31" s="19">
        <f>SUM(L24:L30)</f>
        <v>95</v>
      </c>
    </row>
    <row r="32" spans="1:12" ht="14.4" x14ac:dyDescent="0.3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 x14ac:dyDescent="0.3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 x14ac:dyDescent="0.3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 x14ac:dyDescent="0.3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 x14ac:dyDescent="0.3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 x14ac:dyDescent="0.3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 x14ac:dyDescent="0.3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 x14ac:dyDescent="0.3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3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26.4" x14ac:dyDescent="0.3">
      <c r="A42" s="20">
        <v>1</v>
      </c>
      <c r="B42" s="21">
        <v>3</v>
      </c>
      <c r="C42" s="22" t="s">
        <v>20</v>
      </c>
      <c r="D42" s="5" t="s">
        <v>21</v>
      </c>
      <c r="E42" s="54" t="s">
        <v>79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46</v>
      </c>
      <c r="L42" s="55">
        <v>42.1</v>
      </c>
    </row>
    <row r="43" spans="1:12" ht="14.4" x14ac:dyDescent="0.3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4.4" x14ac:dyDescent="0.3">
      <c r="A44" s="23"/>
      <c r="B44" s="15"/>
      <c r="C44" s="11"/>
      <c r="D44" s="7" t="s">
        <v>22</v>
      </c>
      <c r="E44" s="57" t="s">
        <v>47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48</v>
      </c>
      <c r="L44" s="58">
        <v>19.100000000000001</v>
      </c>
    </row>
    <row r="45" spans="1:12" ht="26.4" x14ac:dyDescent="0.3">
      <c r="A45" s="23"/>
      <c r="B45" s="15"/>
      <c r="C45" s="11"/>
      <c r="D45" s="7" t="s">
        <v>23</v>
      </c>
      <c r="E45" s="57" t="s">
        <v>42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71</v>
      </c>
      <c r="L45" s="58">
        <v>7.1</v>
      </c>
    </row>
    <row r="46" spans="1:12" ht="14.4" x14ac:dyDescent="0.3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 x14ac:dyDescent="0.3">
      <c r="A47" s="23"/>
      <c r="B47" s="15"/>
      <c r="C47" s="11"/>
      <c r="D47" s="7" t="s">
        <v>43</v>
      </c>
      <c r="E47" s="44" t="s">
        <v>64</v>
      </c>
      <c r="F47" s="45">
        <v>100</v>
      </c>
      <c r="G47" s="45">
        <v>3</v>
      </c>
      <c r="H47" s="45">
        <v>5</v>
      </c>
      <c r="I47" s="45">
        <v>29</v>
      </c>
      <c r="J47" s="45">
        <v>190</v>
      </c>
      <c r="K47" s="46" t="s">
        <v>55</v>
      </c>
      <c r="L47" s="45">
        <v>26.7</v>
      </c>
    </row>
    <row r="48" spans="1:12" ht="14.4" x14ac:dyDescent="0.3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 x14ac:dyDescent="0.3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>SUM(G42:G48)</f>
        <v>18.13</v>
      </c>
      <c r="H49" s="19">
        <f>SUM(H42:H48)</f>
        <v>19.25</v>
      </c>
      <c r="I49" s="19">
        <f>SUM(I42:I48)</f>
        <v>83.75</v>
      </c>
      <c r="J49" s="19">
        <f>SUM(J42:J48)</f>
        <v>695.32</v>
      </c>
      <c r="K49" s="25"/>
      <c r="L49" s="19">
        <f>SUM(L42,L44,L45,L47)</f>
        <v>95</v>
      </c>
    </row>
    <row r="50" spans="1:12" ht="14.4" x14ac:dyDescent="0.3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 x14ac:dyDescent="0.3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 x14ac:dyDescent="0.3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 x14ac:dyDescent="0.3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 x14ac:dyDescent="0.3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 x14ac:dyDescent="0.3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 x14ac:dyDescent="0.3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 x14ac:dyDescent="0.3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 x14ac:dyDescent="0.3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3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695.32</v>
      </c>
      <c r="K59" s="33"/>
      <c r="L59" s="32">
        <v>95</v>
      </c>
    </row>
    <row r="60" spans="1:12" ht="14.4" x14ac:dyDescent="0.3">
      <c r="A60" s="20">
        <v>1</v>
      </c>
      <c r="B60" s="21">
        <v>4</v>
      </c>
      <c r="C60" s="22" t="s">
        <v>20</v>
      </c>
      <c r="D60" s="5" t="s">
        <v>21</v>
      </c>
      <c r="E60" s="54" t="s">
        <v>76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59</v>
      </c>
      <c r="L60" s="55">
        <v>61</v>
      </c>
    </row>
    <row r="61" spans="1:12" ht="14.4" x14ac:dyDescent="0.3">
      <c r="A61" s="23"/>
      <c r="B61" s="15"/>
      <c r="C61" s="11"/>
      <c r="D61" s="8" t="s">
        <v>43</v>
      </c>
      <c r="E61" s="57"/>
      <c r="F61" s="58"/>
      <c r="G61" s="58"/>
      <c r="H61" s="58"/>
      <c r="I61" s="58"/>
      <c r="J61" s="58"/>
      <c r="K61" s="59"/>
      <c r="L61" s="58"/>
    </row>
    <row r="62" spans="1:12" ht="14.4" x14ac:dyDescent="0.3">
      <c r="A62" s="23"/>
      <c r="B62" s="15"/>
      <c r="C62" s="11"/>
      <c r="D62" s="7" t="s">
        <v>22</v>
      </c>
      <c r="E62" s="57" t="s">
        <v>68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45</v>
      </c>
      <c r="L62" s="58">
        <v>6</v>
      </c>
    </row>
    <row r="63" spans="1:12" ht="26.4" x14ac:dyDescent="0.3">
      <c r="A63" s="23"/>
      <c r="B63" s="15"/>
      <c r="C63" s="11"/>
      <c r="D63" s="7" t="s">
        <v>23</v>
      </c>
      <c r="E63" s="57" t="s">
        <v>69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70</v>
      </c>
      <c r="L63" s="58">
        <v>7.1</v>
      </c>
    </row>
    <row r="64" spans="1:12" ht="14.4" x14ac:dyDescent="0.3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 x14ac:dyDescent="0.3">
      <c r="A65" s="23"/>
      <c r="B65" s="15"/>
      <c r="C65" s="11"/>
      <c r="D65" s="6" t="s">
        <v>26</v>
      </c>
      <c r="E65" s="44" t="s">
        <v>61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60</v>
      </c>
      <c r="L65" s="45">
        <v>20.9</v>
      </c>
    </row>
    <row r="66" spans="1:12" ht="14.4" x14ac:dyDescent="0.3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 x14ac:dyDescent="0.3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>SUM(G60:G66)</f>
        <v>18.560000000000002</v>
      </c>
      <c r="H67" s="19">
        <f>SUM(H60:H66)</f>
        <v>18.899999999999999</v>
      </c>
      <c r="I67" s="19">
        <f>SUM(I60:I66)</f>
        <v>82.250000000000014</v>
      </c>
      <c r="J67" s="19">
        <f>SUM(J60:J66)</f>
        <v>690.79</v>
      </c>
      <c r="K67" s="25"/>
      <c r="L67" s="19">
        <f>SUM(L60:L66)</f>
        <v>95</v>
      </c>
    </row>
    <row r="68" spans="1:12" ht="14.4" x14ac:dyDescent="0.3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 x14ac:dyDescent="0.3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 x14ac:dyDescent="0.3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 x14ac:dyDescent="0.3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 x14ac:dyDescent="0.3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 x14ac:dyDescent="0.3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 x14ac:dyDescent="0.3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 x14ac:dyDescent="0.3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3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74.099999999999994</v>
      </c>
    </row>
    <row r="78" spans="1:12" ht="14.4" x14ac:dyDescent="0.3">
      <c r="A78" s="20">
        <v>1</v>
      </c>
      <c r="B78" s="21">
        <v>5</v>
      </c>
      <c r="C78" s="22" t="s">
        <v>20</v>
      </c>
      <c r="D78" s="5" t="s">
        <v>21</v>
      </c>
      <c r="E78" s="54" t="s">
        <v>74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54</v>
      </c>
      <c r="L78" s="55">
        <v>42.2</v>
      </c>
    </row>
    <row r="79" spans="1:12" ht="14.4" x14ac:dyDescent="0.3">
      <c r="A79" s="23"/>
      <c r="B79" s="15"/>
      <c r="C79" s="11"/>
      <c r="D79" s="8" t="s">
        <v>21</v>
      </c>
      <c r="E79" s="57"/>
      <c r="F79" s="58"/>
      <c r="G79" s="58"/>
      <c r="H79" s="58"/>
      <c r="I79" s="58"/>
      <c r="J79" s="58"/>
      <c r="K79" s="59"/>
      <c r="L79" s="58"/>
    </row>
    <row r="80" spans="1:12" ht="14.4" x14ac:dyDescent="0.3">
      <c r="A80" s="23"/>
      <c r="B80" s="15"/>
      <c r="C80" s="11"/>
      <c r="D80" s="7" t="s">
        <v>22</v>
      </c>
      <c r="E80" s="57" t="s">
        <v>40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41</v>
      </c>
      <c r="L80" s="58">
        <v>19</v>
      </c>
    </row>
    <row r="81" spans="1:12" ht="26.4" x14ac:dyDescent="0.3">
      <c r="A81" s="23"/>
      <c r="B81" s="15"/>
      <c r="C81" s="11"/>
      <c r="D81" s="7" t="s">
        <v>23</v>
      </c>
      <c r="E81" s="57" t="s">
        <v>42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71</v>
      </c>
      <c r="L81" s="58">
        <v>7.1</v>
      </c>
    </row>
    <row r="82" spans="1:12" ht="14.4" x14ac:dyDescent="0.3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 x14ac:dyDescent="0.3">
      <c r="A83" s="23"/>
      <c r="B83" s="15"/>
      <c r="C83" s="11"/>
      <c r="D83" s="7" t="s">
        <v>43</v>
      </c>
      <c r="E83" s="44" t="s">
        <v>75</v>
      </c>
      <c r="F83" s="45">
        <v>100</v>
      </c>
      <c r="G83" s="45">
        <v>3</v>
      </c>
      <c r="H83" s="45">
        <v>5</v>
      </c>
      <c r="I83" s="45">
        <v>29</v>
      </c>
      <c r="J83" s="45">
        <v>190</v>
      </c>
      <c r="K83" s="46" t="s">
        <v>55</v>
      </c>
      <c r="L83" s="45">
        <v>26.7</v>
      </c>
    </row>
    <row r="84" spans="1:12" ht="14.4" x14ac:dyDescent="0.3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>SUM(G78:G84)</f>
        <v>16.079999999999998</v>
      </c>
      <c r="H85" s="19">
        <f>SUM(H78:H84)</f>
        <v>18.88</v>
      </c>
      <c r="I85" s="19">
        <f>SUM(I78:I84)</f>
        <v>82.7</v>
      </c>
      <c r="J85" s="19">
        <f>SUM(J78:J84)</f>
        <v>653.93000000000006</v>
      </c>
      <c r="K85" s="25"/>
      <c r="L85" s="19">
        <f>SUM(L78:L84)</f>
        <v>95</v>
      </c>
    </row>
    <row r="86" spans="1:12" ht="14.4" x14ac:dyDescent="0.3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 x14ac:dyDescent="0.3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 x14ac:dyDescent="0.3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 x14ac:dyDescent="0.3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 x14ac:dyDescent="0.3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 x14ac:dyDescent="0.3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 x14ac:dyDescent="0.3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 x14ac:dyDescent="0.3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3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580</v>
      </c>
      <c r="G95" s="32">
        <f>G85+G94</f>
        <v>16.079999999999998</v>
      </c>
      <c r="H95" s="32">
        <f>H85+H94</f>
        <v>18.88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68.3</v>
      </c>
    </row>
    <row r="96" spans="1:12" ht="26.4" x14ac:dyDescent="0.3">
      <c r="A96" s="20">
        <v>2</v>
      </c>
      <c r="B96" s="21">
        <v>1</v>
      </c>
      <c r="C96" s="22" t="s">
        <v>20</v>
      </c>
      <c r="D96" s="5" t="s">
        <v>21</v>
      </c>
      <c r="E96" s="54" t="s">
        <v>80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81</v>
      </c>
      <c r="L96" s="55">
        <v>68.7</v>
      </c>
    </row>
    <row r="97" spans="1:12" ht="14.4" x14ac:dyDescent="0.3">
      <c r="A97" s="23"/>
      <c r="B97" s="15"/>
      <c r="C97" s="11"/>
      <c r="D97" s="8" t="s">
        <v>21</v>
      </c>
      <c r="E97" s="44" t="s">
        <v>49</v>
      </c>
      <c r="F97" s="45">
        <v>180</v>
      </c>
      <c r="G97" s="45">
        <v>5.3</v>
      </c>
      <c r="H97" s="45">
        <v>5.5</v>
      </c>
      <c r="I97" s="45">
        <v>32.700000000000003</v>
      </c>
      <c r="J97" s="45">
        <v>202</v>
      </c>
      <c r="K97" s="46" t="s">
        <v>50</v>
      </c>
      <c r="L97" s="45">
        <v>14</v>
      </c>
    </row>
    <row r="98" spans="1:12" ht="14.4" x14ac:dyDescent="0.3">
      <c r="A98" s="23"/>
      <c r="B98" s="15"/>
      <c r="C98" s="11"/>
      <c r="D98" s="7" t="s">
        <v>22</v>
      </c>
      <c r="E98" s="57" t="s">
        <v>62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51</v>
      </c>
      <c r="L98" s="58">
        <v>5.2</v>
      </c>
    </row>
    <row r="99" spans="1:12" ht="26.4" x14ac:dyDescent="0.3">
      <c r="A99" s="23"/>
      <c r="B99" s="15"/>
      <c r="C99" s="11"/>
      <c r="D99" s="7" t="s">
        <v>23</v>
      </c>
      <c r="E99" s="57" t="s">
        <v>69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72</v>
      </c>
      <c r="L99" s="58">
        <v>7.1</v>
      </c>
    </row>
    <row r="100" spans="1:12" ht="14.4" x14ac:dyDescent="0.3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4.4" x14ac:dyDescent="0.3">
      <c r="A101" s="23"/>
      <c r="B101" s="15"/>
      <c r="C101" s="11"/>
      <c r="D101" s="7" t="s">
        <v>43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 x14ac:dyDescent="0.3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>SUM(G96:G102)</f>
        <v>18.25</v>
      </c>
      <c r="H103" s="19">
        <f>SUM(H96:H102)</f>
        <v>18.5</v>
      </c>
      <c r="I103" s="19">
        <f>SUM(I96:I102)</f>
        <v>82.75</v>
      </c>
      <c r="J103" s="19">
        <f>SUM(J96:J102)</f>
        <v>667.42</v>
      </c>
      <c r="K103" s="25"/>
      <c r="L103" s="19">
        <f>SUM(L96:L102)</f>
        <v>95</v>
      </c>
    </row>
    <row r="104" spans="1:12" ht="14.4" x14ac:dyDescent="0.3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 x14ac:dyDescent="0.3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 x14ac:dyDescent="0.3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 x14ac:dyDescent="0.3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 x14ac:dyDescent="0.3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 x14ac:dyDescent="0.3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 x14ac:dyDescent="0.3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 x14ac:dyDescent="0.3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3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f>SUM(L96:L101)</f>
        <v>95</v>
      </c>
    </row>
    <row r="114" spans="1:12" ht="14.4" x14ac:dyDescent="0.3">
      <c r="A114" s="20">
        <v>2</v>
      </c>
      <c r="B114" s="21">
        <v>2</v>
      </c>
      <c r="C114" s="22" t="s">
        <v>20</v>
      </c>
      <c r="D114" s="5" t="s">
        <v>21</v>
      </c>
      <c r="E114" s="54" t="s">
        <v>82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56</v>
      </c>
      <c r="L114" s="55">
        <v>42.1</v>
      </c>
    </row>
    <row r="115" spans="1:12" ht="14.4" x14ac:dyDescent="0.3">
      <c r="A115" s="23"/>
      <c r="B115" s="15"/>
      <c r="C115" s="11"/>
      <c r="D115" s="8" t="s">
        <v>43</v>
      </c>
      <c r="E115" s="57" t="s">
        <v>83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55</v>
      </c>
      <c r="L115" s="58">
        <v>26.7</v>
      </c>
    </row>
    <row r="116" spans="1:12" ht="14.4" x14ac:dyDescent="0.3">
      <c r="A116" s="23"/>
      <c r="B116" s="15"/>
      <c r="C116" s="11"/>
      <c r="D116" s="7" t="s">
        <v>22</v>
      </c>
      <c r="E116" s="57" t="s">
        <v>47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48</v>
      </c>
      <c r="L116" s="58">
        <v>19.100000000000001</v>
      </c>
    </row>
    <row r="117" spans="1:12" ht="26.4" x14ac:dyDescent="0.3">
      <c r="A117" s="23"/>
      <c r="B117" s="15"/>
      <c r="C117" s="11"/>
      <c r="D117" s="7" t="s">
        <v>23</v>
      </c>
      <c r="E117" s="57" t="s">
        <v>42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71</v>
      </c>
      <c r="L117" s="58">
        <v>7.1</v>
      </c>
    </row>
    <row r="118" spans="1:12" ht="14.4" x14ac:dyDescent="0.3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 x14ac:dyDescent="0.3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 x14ac:dyDescent="0.3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>SUM(G114:G120)</f>
        <v>17.830000000000002</v>
      </c>
      <c r="H121" s="19">
        <f>SUM(H114:H120)</f>
        <v>18.100000000000001</v>
      </c>
      <c r="I121" s="19">
        <f>SUM(I114:I120)</f>
        <v>75.83</v>
      </c>
      <c r="J121" s="19">
        <f>SUM(J114:J120)</f>
        <v>697.52</v>
      </c>
      <c r="K121" s="25"/>
      <c r="L121" s="19">
        <f>SUM(L114:L120)</f>
        <v>95</v>
      </c>
    </row>
    <row r="122" spans="1:12" ht="14.4" x14ac:dyDescent="0.3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 x14ac:dyDescent="0.3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 x14ac:dyDescent="0.3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 x14ac:dyDescent="0.3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 x14ac:dyDescent="0.3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 x14ac:dyDescent="0.3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 x14ac:dyDescent="0.3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 x14ac:dyDescent="0.3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 x14ac:dyDescent="0.3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3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4.4" x14ac:dyDescent="0.3">
      <c r="A132" s="20">
        <v>2</v>
      </c>
      <c r="B132" s="21">
        <v>3</v>
      </c>
      <c r="C132" s="22" t="s">
        <v>20</v>
      </c>
      <c r="D132" s="5" t="s">
        <v>21</v>
      </c>
      <c r="E132" s="54" t="s">
        <v>52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53</v>
      </c>
      <c r="L132" s="55">
        <v>55.2</v>
      </c>
    </row>
    <row r="133" spans="1:12" ht="14.4" x14ac:dyDescent="0.3">
      <c r="A133" s="23"/>
      <c r="B133" s="15"/>
      <c r="C133" s="11"/>
      <c r="D133" s="8" t="s">
        <v>21</v>
      </c>
      <c r="E133" s="57"/>
      <c r="F133" s="58"/>
      <c r="G133" s="58"/>
      <c r="H133" s="58"/>
      <c r="I133" s="58"/>
      <c r="J133" s="58"/>
      <c r="K133" s="59"/>
      <c r="L133" s="58"/>
    </row>
    <row r="134" spans="1:12" ht="14.4" x14ac:dyDescent="0.3">
      <c r="A134" s="23"/>
      <c r="B134" s="15"/>
      <c r="C134" s="11"/>
      <c r="D134" s="7" t="s">
        <v>22</v>
      </c>
      <c r="E134" s="57" t="s">
        <v>73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45</v>
      </c>
      <c r="L134" s="58">
        <v>6</v>
      </c>
    </row>
    <row r="135" spans="1:12" ht="26.4" x14ac:dyDescent="0.3">
      <c r="A135" s="23"/>
      <c r="B135" s="15"/>
      <c r="C135" s="11"/>
      <c r="D135" s="7" t="s">
        <v>23</v>
      </c>
      <c r="E135" s="57" t="s">
        <v>42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71</v>
      </c>
      <c r="L135" s="58">
        <v>7.1</v>
      </c>
    </row>
    <row r="136" spans="1:12" ht="14.4" x14ac:dyDescent="0.3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4.4" x14ac:dyDescent="0.3">
      <c r="A137" s="23"/>
      <c r="B137" s="15"/>
      <c r="C137" s="11"/>
      <c r="D137" s="7" t="s">
        <v>43</v>
      </c>
      <c r="E137" s="44" t="s">
        <v>64</v>
      </c>
      <c r="F137" s="45">
        <v>100</v>
      </c>
      <c r="G137" s="45">
        <v>3</v>
      </c>
      <c r="H137" s="45">
        <v>5</v>
      </c>
      <c r="I137" s="45">
        <v>29</v>
      </c>
      <c r="J137" s="45">
        <v>190</v>
      </c>
      <c r="K137" s="46" t="s">
        <v>55</v>
      </c>
      <c r="L137" s="45">
        <v>26.7</v>
      </c>
    </row>
    <row r="138" spans="1:12" ht="14.4" x14ac:dyDescent="0.3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 x14ac:dyDescent="0.3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>SUM(G132:G138)</f>
        <v>18.700000000000003</v>
      </c>
      <c r="H139" s="19">
        <f>SUM(H132:H138)</f>
        <v>19.100000000000001</v>
      </c>
      <c r="I139" s="19">
        <f>SUM(I132:I138)</f>
        <v>82.4</v>
      </c>
      <c r="J139" s="19">
        <f>SUM(J132:J138)</f>
        <v>716.42</v>
      </c>
      <c r="K139" s="25"/>
      <c r="L139" s="19">
        <f>SUM(L132:L138)</f>
        <v>95</v>
      </c>
    </row>
    <row r="140" spans="1:12" ht="14.4" x14ac:dyDescent="0.3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 x14ac:dyDescent="0.3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 x14ac:dyDescent="0.3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 x14ac:dyDescent="0.3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 x14ac:dyDescent="0.3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 x14ac:dyDescent="0.3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 x14ac:dyDescent="0.3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 x14ac:dyDescent="0.3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3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68.3</v>
      </c>
    </row>
    <row r="150" spans="1:12" ht="14.4" x14ac:dyDescent="0.3">
      <c r="A150" s="14">
        <v>2</v>
      </c>
      <c r="B150" s="15">
        <v>4</v>
      </c>
      <c r="C150" s="22" t="s">
        <v>20</v>
      </c>
      <c r="D150" s="53" t="s">
        <v>21</v>
      </c>
      <c r="E150" s="54" t="s">
        <v>84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39</v>
      </c>
      <c r="L150" s="55">
        <v>42.2</v>
      </c>
    </row>
    <row r="151" spans="1:12" ht="14.4" x14ac:dyDescent="0.3">
      <c r="A151" s="14"/>
      <c r="B151" s="15"/>
      <c r="C151" s="11"/>
      <c r="D151" s="8" t="s">
        <v>21</v>
      </c>
      <c r="E151" s="57"/>
      <c r="F151" s="58"/>
      <c r="G151" s="58"/>
      <c r="H151" s="58"/>
      <c r="I151" s="58"/>
      <c r="J151" s="58"/>
      <c r="K151" s="59"/>
      <c r="L151" s="58"/>
    </row>
    <row r="152" spans="1:12" ht="14.4" x14ac:dyDescent="0.3">
      <c r="A152" s="14"/>
      <c r="B152" s="15"/>
      <c r="C152" s="11"/>
      <c r="D152" s="7" t="s">
        <v>22</v>
      </c>
      <c r="E152" s="57" t="s">
        <v>40</v>
      </c>
      <c r="F152" s="58">
        <v>200</v>
      </c>
      <c r="G152" s="58">
        <v>4.5999999999999996</v>
      </c>
      <c r="H152" s="58">
        <v>4.4000000000000004</v>
      </c>
      <c r="I152" s="58">
        <v>12.5</v>
      </c>
      <c r="J152" s="58">
        <v>107.2</v>
      </c>
      <c r="K152" s="59" t="s">
        <v>41</v>
      </c>
      <c r="L152" s="58">
        <v>19</v>
      </c>
    </row>
    <row r="153" spans="1:12" ht="26.4" x14ac:dyDescent="0.3">
      <c r="A153" s="14"/>
      <c r="B153" s="15"/>
      <c r="C153" s="11"/>
      <c r="D153" s="7" t="s">
        <v>23</v>
      </c>
      <c r="E153" s="57" t="s">
        <v>42</v>
      </c>
      <c r="F153" s="58">
        <v>60</v>
      </c>
      <c r="G153" s="58">
        <v>3.68</v>
      </c>
      <c r="H153" s="58">
        <v>1.28</v>
      </c>
      <c r="I153" s="58">
        <v>25.12</v>
      </c>
      <c r="J153" s="58">
        <v>128.52000000000001</v>
      </c>
      <c r="K153" s="59" t="s">
        <v>71</v>
      </c>
      <c r="L153" s="58">
        <v>7.1</v>
      </c>
    </row>
    <row r="154" spans="1:12" ht="14.4" x14ac:dyDescent="0.3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 x14ac:dyDescent="0.3">
      <c r="A155" s="14"/>
      <c r="B155" s="15"/>
      <c r="C155" s="11"/>
      <c r="D155" s="7" t="s">
        <v>43</v>
      </c>
      <c r="E155" s="44" t="s">
        <v>64</v>
      </c>
      <c r="F155" s="45">
        <v>100</v>
      </c>
      <c r="G155" s="45">
        <v>3</v>
      </c>
      <c r="H155" s="45">
        <v>5</v>
      </c>
      <c r="I155" s="45">
        <v>29</v>
      </c>
      <c r="J155" s="45">
        <v>190</v>
      </c>
      <c r="K155" s="46" t="s">
        <v>55</v>
      </c>
      <c r="L155" s="45">
        <v>26.7</v>
      </c>
    </row>
    <row r="156" spans="1:12" ht="14.4" x14ac:dyDescent="0.3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 x14ac:dyDescent="0.3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>SUM(G150:G156)</f>
        <v>17.489999999999998</v>
      </c>
      <c r="H157" s="19">
        <f>SUM(H150:H156)</f>
        <v>18.41</v>
      </c>
      <c r="I157" s="19">
        <f>SUM(I150:I156)</f>
        <v>81.75</v>
      </c>
      <c r="J157" s="19">
        <f>SUM(J150:J156)</f>
        <v>626.72</v>
      </c>
      <c r="K157" s="25"/>
      <c r="L157" s="19">
        <f>SUM(L150:L156)</f>
        <v>95</v>
      </c>
    </row>
    <row r="158" spans="1:12" ht="14.4" x14ac:dyDescent="0.3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 x14ac:dyDescent="0.3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 x14ac:dyDescent="0.3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 x14ac:dyDescent="0.3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 x14ac:dyDescent="0.3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 x14ac:dyDescent="0.3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 x14ac:dyDescent="0.3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 x14ac:dyDescent="0.3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 x14ac:dyDescent="0.3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3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575</v>
      </c>
      <c r="G167" s="32">
        <f>G157+G166</f>
        <v>17.489999999999998</v>
      </c>
      <c r="H167" s="32">
        <f>H157+H166</f>
        <v>18.41</v>
      </c>
      <c r="I167" s="32">
        <f>I157+I166</f>
        <v>81.75</v>
      </c>
      <c r="J167" s="32">
        <f>J157+J166</f>
        <v>626.72</v>
      </c>
      <c r="K167" s="32"/>
      <c r="L167" s="32">
        <f>SUM(L150:L155)</f>
        <v>95</v>
      </c>
    </row>
    <row r="168" spans="1:12" ht="26.4" x14ac:dyDescent="0.3">
      <c r="A168" s="20">
        <v>2</v>
      </c>
      <c r="B168" s="21">
        <v>5</v>
      </c>
      <c r="C168" s="22" t="s">
        <v>20</v>
      </c>
      <c r="D168" s="5" t="s">
        <v>21</v>
      </c>
      <c r="E168" s="54" t="s">
        <v>85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86</v>
      </c>
      <c r="L168" s="55">
        <v>58.3</v>
      </c>
    </row>
    <row r="169" spans="1:12" ht="14.4" x14ac:dyDescent="0.3">
      <c r="A169" s="23"/>
      <c r="B169" s="15"/>
      <c r="C169" s="11"/>
      <c r="D169" s="8" t="s">
        <v>21</v>
      </c>
      <c r="E169" s="57" t="s">
        <v>87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88</v>
      </c>
      <c r="L169" s="58">
        <v>24.4</v>
      </c>
    </row>
    <row r="170" spans="1:12" ht="14.4" x14ac:dyDescent="0.3">
      <c r="A170" s="23"/>
      <c r="B170" s="15"/>
      <c r="C170" s="11"/>
      <c r="D170" s="7" t="s">
        <v>22</v>
      </c>
      <c r="E170" s="57" t="s">
        <v>89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51</v>
      </c>
      <c r="L170" s="58">
        <v>5.2</v>
      </c>
    </row>
    <row r="171" spans="1:12" ht="26.4" x14ac:dyDescent="0.3">
      <c r="A171" s="23"/>
      <c r="B171" s="15"/>
      <c r="C171" s="11"/>
      <c r="D171" s="7" t="s">
        <v>23</v>
      </c>
      <c r="E171" s="57" t="s">
        <v>69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71</v>
      </c>
      <c r="L171" s="58">
        <v>7.1</v>
      </c>
    </row>
    <row r="172" spans="1:12" ht="14.4" x14ac:dyDescent="0.3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 x14ac:dyDescent="0.3">
      <c r="A173" s="23"/>
      <c r="B173" s="15"/>
      <c r="C173" s="11"/>
      <c r="D173" s="7"/>
      <c r="E173" s="44"/>
      <c r="F173" s="45"/>
      <c r="G173" s="45"/>
      <c r="H173" s="45"/>
      <c r="I173" s="45"/>
      <c r="J173" s="45"/>
      <c r="K173" s="46"/>
      <c r="L173" s="45"/>
    </row>
    <row r="174" spans="1:12" ht="14.4" x14ac:dyDescent="0.3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>SUM(G168:G174)</f>
        <v>18.25</v>
      </c>
      <c r="H175" s="19">
        <f>SUM(H168:H174)</f>
        <v>18.5</v>
      </c>
      <c r="I175" s="19">
        <f>SUM(I168:I174)</f>
        <v>82.75</v>
      </c>
      <c r="J175" s="19">
        <f>SUM(J168:J174)</f>
        <v>759.31999999999994</v>
      </c>
      <c r="K175" s="25"/>
      <c r="L175" s="19">
        <f>SUM(L168:L174)</f>
        <v>94.999999999999986</v>
      </c>
    </row>
    <row r="176" spans="1:12" ht="14.4" x14ac:dyDescent="0.3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 x14ac:dyDescent="0.3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 x14ac:dyDescent="0.3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 x14ac:dyDescent="0.3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 x14ac:dyDescent="0.3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 x14ac:dyDescent="0.3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 x14ac:dyDescent="0.3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 x14ac:dyDescent="0.3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3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605</v>
      </c>
      <c r="G185" s="32">
        <f>G175+G184</f>
        <v>18.25</v>
      </c>
      <c r="H185" s="32">
        <f>H175+H184</f>
        <v>18.5</v>
      </c>
      <c r="I185" s="32">
        <f>I175+I184</f>
        <v>82.75</v>
      </c>
      <c r="J185" s="32">
        <f>J175+J184</f>
        <v>759.31999999999994</v>
      </c>
      <c r="K185" s="32"/>
      <c r="L185" s="32">
        <f>SUM(L168,L169,L170,L171)</f>
        <v>94.999999999999986</v>
      </c>
    </row>
    <row r="186" spans="1:12" ht="28.8" x14ac:dyDescent="0.3">
      <c r="A186" s="20">
        <v>3</v>
      </c>
      <c r="B186" s="21">
        <v>1</v>
      </c>
      <c r="C186" s="22" t="s">
        <v>20</v>
      </c>
      <c r="D186" s="5" t="s">
        <v>21</v>
      </c>
      <c r="E186" s="60" t="s">
        <v>79</v>
      </c>
      <c r="F186" s="61">
        <v>213</v>
      </c>
      <c r="G186" s="61">
        <v>8.6</v>
      </c>
      <c r="H186" s="61">
        <v>10.56</v>
      </c>
      <c r="I186" s="61">
        <v>15.25</v>
      </c>
      <c r="J186" s="65">
        <v>285.8</v>
      </c>
      <c r="K186" s="46" t="s">
        <v>46</v>
      </c>
      <c r="L186" s="69">
        <v>42.1</v>
      </c>
    </row>
    <row r="187" spans="1:12" ht="14.4" x14ac:dyDescent="0.3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4.4" x14ac:dyDescent="0.3">
      <c r="A188" s="23"/>
      <c r="B188" s="15"/>
      <c r="C188" s="11"/>
      <c r="D188" s="7" t="s">
        <v>22</v>
      </c>
      <c r="E188" s="73" t="s">
        <v>47</v>
      </c>
      <c r="F188" s="63">
        <v>200</v>
      </c>
      <c r="G188" s="63">
        <v>2.85</v>
      </c>
      <c r="H188" s="63">
        <v>2.41</v>
      </c>
      <c r="I188" s="63">
        <v>14.38</v>
      </c>
      <c r="J188" s="67">
        <v>91</v>
      </c>
      <c r="K188" s="46" t="s">
        <v>48</v>
      </c>
      <c r="L188" s="71">
        <v>19.100000000000001</v>
      </c>
    </row>
    <row r="189" spans="1:12" ht="26.4" x14ac:dyDescent="0.3">
      <c r="A189" s="23"/>
      <c r="B189" s="15"/>
      <c r="C189" s="11"/>
      <c r="D189" s="7" t="s">
        <v>23</v>
      </c>
      <c r="E189" s="73" t="s">
        <v>42</v>
      </c>
      <c r="F189" s="63">
        <v>60</v>
      </c>
      <c r="G189" s="63">
        <v>3.68</v>
      </c>
      <c r="H189" s="63">
        <v>1.28</v>
      </c>
      <c r="I189" s="63">
        <v>25.12</v>
      </c>
      <c r="J189" s="67">
        <v>128.52000000000001</v>
      </c>
      <c r="K189" s="46" t="s">
        <v>71</v>
      </c>
      <c r="L189" s="71">
        <v>7.1</v>
      </c>
    </row>
    <row r="190" spans="1:12" ht="14.4" x14ac:dyDescent="0.3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 x14ac:dyDescent="0.3">
      <c r="A191" s="23"/>
      <c r="B191" s="15"/>
      <c r="C191" s="11"/>
      <c r="D191" s="7" t="s">
        <v>43</v>
      </c>
      <c r="E191" s="74" t="s">
        <v>64</v>
      </c>
      <c r="F191" s="64">
        <v>100</v>
      </c>
      <c r="G191" s="64">
        <v>3</v>
      </c>
      <c r="H191" s="64">
        <v>5</v>
      </c>
      <c r="I191" s="63">
        <v>29</v>
      </c>
      <c r="J191" s="68">
        <v>190</v>
      </c>
      <c r="K191" s="46" t="s">
        <v>55</v>
      </c>
      <c r="L191" s="72">
        <v>26.7</v>
      </c>
    </row>
    <row r="192" spans="1:12" ht="14.4" x14ac:dyDescent="0.3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>SUM(G186:G192)</f>
        <v>18.13</v>
      </c>
      <c r="H193" s="19">
        <f>SUM(H186:H192)</f>
        <v>19.25</v>
      </c>
      <c r="I193" s="19">
        <f>SUM(I186:I192)</f>
        <v>83.75</v>
      </c>
      <c r="J193" s="19">
        <f>SUM(J186:J192)</f>
        <v>695.32</v>
      </c>
      <c r="K193" s="25"/>
      <c r="L193" s="19">
        <f>SUM(L186:L192)</f>
        <v>95</v>
      </c>
    </row>
    <row r="194" spans="1:12" ht="14.4" x14ac:dyDescent="0.3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 x14ac:dyDescent="0.3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 x14ac:dyDescent="0.3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 x14ac:dyDescent="0.3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 x14ac:dyDescent="0.3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 x14ac:dyDescent="0.3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 x14ac:dyDescent="0.3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 x14ac:dyDescent="0.3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 x14ac:dyDescent="0.3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3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573</v>
      </c>
      <c r="G203" s="32">
        <f>G193+G202</f>
        <v>18.13</v>
      </c>
      <c r="H203" s="32">
        <f>H193+H202</f>
        <v>19.25</v>
      </c>
      <c r="I203" s="32">
        <f>I193+I202</f>
        <v>83.75</v>
      </c>
      <c r="J203" s="32">
        <f>J193+J202</f>
        <v>695.32</v>
      </c>
      <c r="K203" s="32"/>
      <c r="L203" s="76">
        <f>SUM(L186,L188,L189,L191)</f>
        <v>95</v>
      </c>
    </row>
    <row r="204" spans="1:12" ht="14.4" x14ac:dyDescent="0.3">
      <c r="A204" s="20">
        <v>3</v>
      </c>
      <c r="B204" s="21">
        <v>2</v>
      </c>
      <c r="C204" s="22" t="s">
        <v>20</v>
      </c>
      <c r="D204" s="5" t="s">
        <v>21</v>
      </c>
      <c r="E204" s="60" t="s">
        <v>90</v>
      </c>
      <c r="F204" s="61">
        <v>130</v>
      </c>
      <c r="G204" s="61">
        <v>7.44</v>
      </c>
      <c r="H204" s="61">
        <v>5.3</v>
      </c>
      <c r="I204" s="61">
        <v>8.85</v>
      </c>
      <c r="J204" s="65">
        <v>200.5</v>
      </c>
      <c r="K204" s="46" t="s">
        <v>91</v>
      </c>
      <c r="L204" s="69">
        <v>54</v>
      </c>
    </row>
    <row r="205" spans="1:12" ht="14.4" x14ac:dyDescent="0.3">
      <c r="A205" s="23"/>
      <c r="B205" s="15"/>
      <c r="C205" s="11"/>
      <c r="D205" s="8" t="s">
        <v>21</v>
      </c>
      <c r="E205" s="75" t="s">
        <v>49</v>
      </c>
      <c r="F205" s="62">
        <v>180</v>
      </c>
      <c r="G205" s="62">
        <v>5.3</v>
      </c>
      <c r="H205" s="62">
        <v>5.5</v>
      </c>
      <c r="I205" s="62">
        <v>32.700000000000003</v>
      </c>
      <c r="J205" s="66">
        <v>202</v>
      </c>
      <c r="K205" s="46" t="s">
        <v>50</v>
      </c>
      <c r="L205" s="70">
        <v>14</v>
      </c>
    </row>
    <row r="206" spans="1:12" ht="14.4" x14ac:dyDescent="0.3">
      <c r="A206" s="23"/>
      <c r="B206" s="15"/>
      <c r="C206" s="11"/>
      <c r="D206" s="7" t="s">
        <v>22</v>
      </c>
      <c r="E206" s="73" t="s">
        <v>92</v>
      </c>
      <c r="F206" s="63">
        <v>215</v>
      </c>
      <c r="G206" s="63">
        <v>0.2</v>
      </c>
      <c r="H206" s="63">
        <v>0</v>
      </c>
      <c r="I206" s="63">
        <v>6.5</v>
      </c>
      <c r="J206" s="67">
        <v>26.8</v>
      </c>
      <c r="K206" s="46" t="s">
        <v>93</v>
      </c>
      <c r="L206" s="71">
        <v>4</v>
      </c>
    </row>
    <row r="207" spans="1:12" ht="26.4" x14ac:dyDescent="0.3">
      <c r="A207" s="23"/>
      <c r="B207" s="15"/>
      <c r="C207" s="11"/>
      <c r="D207" s="7" t="s">
        <v>23</v>
      </c>
      <c r="E207" s="73" t="s">
        <v>69</v>
      </c>
      <c r="F207" s="63">
        <v>60</v>
      </c>
      <c r="G207" s="63">
        <v>3.68</v>
      </c>
      <c r="H207" s="63">
        <v>1.28</v>
      </c>
      <c r="I207" s="63">
        <v>25.12</v>
      </c>
      <c r="J207" s="67">
        <v>128.52000000000001</v>
      </c>
      <c r="K207" s="46" t="s">
        <v>72</v>
      </c>
      <c r="L207" s="71">
        <v>7.1</v>
      </c>
    </row>
    <row r="208" spans="1:12" ht="14.4" x14ac:dyDescent="0.3">
      <c r="A208" s="23"/>
      <c r="B208" s="15"/>
      <c r="C208" s="11"/>
      <c r="D208" s="7" t="s">
        <v>26</v>
      </c>
      <c r="E208" s="73" t="s">
        <v>61</v>
      </c>
      <c r="F208" s="63">
        <v>60</v>
      </c>
      <c r="G208" s="63">
        <v>1.48</v>
      </c>
      <c r="H208" s="63">
        <v>6.32</v>
      </c>
      <c r="I208" s="63">
        <v>7.23</v>
      </c>
      <c r="J208" s="67">
        <v>91.37</v>
      </c>
      <c r="K208" s="46" t="s">
        <v>60</v>
      </c>
      <c r="L208" s="71">
        <v>15.9</v>
      </c>
    </row>
    <row r="209" spans="1:12" ht="14.4" x14ac:dyDescent="0.3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4.4" x14ac:dyDescent="0.3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 x14ac:dyDescent="0.3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>SUM(G204:G210)</f>
        <v>18.100000000000001</v>
      </c>
      <c r="H211" s="19">
        <f>SUM(H204:H210)</f>
        <v>18.399999999999999</v>
      </c>
      <c r="I211" s="19">
        <f>SUM(I204:I210)</f>
        <v>80.400000000000006</v>
      </c>
      <c r="J211" s="19">
        <f>SUM(J204:J210)</f>
        <v>649.19000000000005</v>
      </c>
      <c r="K211" s="25"/>
      <c r="L211" s="19">
        <f>SUM(L204:L210)</f>
        <v>95</v>
      </c>
    </row>
    <row r="212" spans="1:12" ht="14.4" x14ac:dyDescent="0.3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 x14ac:dyDescent="0.3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 x14ac:dyDescent="0.3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 x14ac:dyDescent="0.3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 x14ac:dyDescent="0.3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 x14ac:dyDescent="0.3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 x14ac:dyDescent="0.3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 x14ac:dyDescent="0.3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 x14ac:dyDescent="0.3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3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645</v>
      </c>
      <c r="G221" s="32">
        <f>G211+G220</f>
        <v>18.100000000000001</v>
      </c>
      <c r="H221" s="32">
        <f>H211+H220</f>
        <v>18.399999999999999</v>
      </c>
      <c r="I221" s="32">
        <f>I211+I220</f>
        <v>80.400000000000006</v>
      </c>
      <c r="J221" s="32">
        <f>J211+J220</f>
        <v>649.19000000000005</v>
      </c>
      <c r="K221" s="32"/>
      <c r="L221" s="76">
        <f>SUM(L204:L207)</f>
        <v>79.099999999999994</v>
      </c>
    </row>
    <row r="222" spans="1:12" ht="14.4" x14ac:dyDescent="0.3">
      <c r="A222" s="20">
        <v>3</v>
      </c>
      <c r="B222" s="21">
        <v>3</v>
      </c>
      <c r="C222" s="22" t="s">
        <v>20</v>
      </c>
      <c r="D222" s="5" t="s">
        <v>21</v>
      </c>
      <c r="E222" s="60" t="s">
        <v>74</v>
      </c>
      <c r="F222" s="61">
        <v>220</v>
      </c>
      <c r="G222" s="61">
        <v>4.8</v>
      </c>
      <c r="H222" s="61">
        <v>8.1999999999999993</v>
      </c>
      <c r="I222" s="61">
        <v>16.079999999999998</v>
      </c>
      <c r="J222" s="65">
        <v>228.21</v>
      </c>
      <c r="K222" s="46" t="s">
        <v>54</v>
      </c>
      <c r="L222" s="69">
        <v>42.2</v>
      </c>
    </row>
    <row r="223" spans="1:12" ht="14.4" x14ac:dyDescent="0.3">
      <c r="A223" s="23"/>
      <c r="B223" s="15"/>
      <c r="C223" s="11"/>
      <c r="D223" s="78" t="s">
        <v>43</v>
      </c>
      <c r="E223" s="75" t="s">
        <v>75</v>
      </c>
      <c r="F223" s="62">
        <v>100</v>
      </c>
      <c r="G223" s="62">
        <v>3</v>
      </c>
      <c r="H223" s="62">
        <v>5</v>
      </c>
      <c r="I223" s="62">
        <v>29</v>
      </c>
      <c r="J223" s="66">
        <v>190</v>
      </c>
      <c r="K223" s="46" t="s">
        <v>55</v>
      </c>
      <c r="L223" s="70">
        <v>26.7</v>
      </c>
    </row>
    <row r="224" spans="1:12" ht="14.4" x14ac:dyDescent="0.3">
      <c r="A224" s="23"/>
      <c r="B224" s="15"/>
      <c r="C224" s="11"/>
      <c r="D224" s="7" t="s">
        <v>22</v>
      </c>
      <c r="E224" s="73" t="s">
        <v>40</v>
      </c>
      <c r="F224" s="63">
        <v>200</v>
      </c>
      <c r="G224" s="63">
        <v>4.5999999999999996</v>
      </c>
      <c r="H224" s="63">
        <v>4.4000000000000004</v>
      </c>
      <c r="I224" s="63">
        <v>12.5</v>
      </c>
      <c r="J224" s="67">
        <v>107.2</v>
      </c>
      <c r="K224" s="46" t="s">
        <v>41</v>
      </c>
      <c r="L224" s="71">
        <v>19</v>
      </c>
    </row>
    <row r="225" spans="1:12" ht="26.4" x14ac:dyDescent="0.3">
      <c r="A225" s="23"/>
      <c r="B225" s="15"/>
      <c r="C225" s="11"/>
      <c r="D225" s="7" t="s">
        <v>23</v>
      </c>
      <c r="E225" s="73" t="s">
        <v>42</v>
      </c>
      <c r="F225" s="63">
        <v>60</v>
      </c>
      <c r="G225" s="63">
        <v>3.68</v>
      </c>
      <c r="H225" s="63">
        <v>1.28</v>
      </c>
      <c r="I225" s="63">
        <v>25.12</v>
      </c>
      <c r="J225" s="67">
        <v>128.52000000000001</v>
      </c>
      <c r="K225" s="46" t="s">
        <v>71</v>
      </c>
      <c r="L225" s="71">
        <v>7.1</v>
      </c>
    </row>
    <row r="226" spans="1:12" ht="14.4" x14ac:dyDescent="0.3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 x14ac:dyDescent="0.3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 x14ac:dyDescent="0.3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 x14ac:dyDescent="0.3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>SUM(G222:G228)</f>
        <v>16.079999999999998</v>
      </c>
      <c r="H229" s="19">
        <f>SUM(H222:H228)</f>
        <v>18.880000000000003</v>
      </c>
      <c r="I229" s="19">
        <f>SUM(I222:I228)</f>
        <v>82.7</v>
      </c>
      <c r="J229" s="19">
        <f>SUM(J222:J228)</f>
        <v>653.93000000000006</v>
      </c>
      <c r="K229" s="25"/>
      <c r="L229" s="19">
        <f>SUM(L222:L228)</f>
        <v>95</v>
      </c>
    </row>
    <row r="230" spans="1:12" ht="14.4" x14ac:dyDescent="0.3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 x14ac:dyDescent="0.3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 x14ac:dyDescent="0.3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 x14ac:dyDescent="0.3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 x14ac:dyDescent="0.3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 x14ac:dyDescent="0.3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 x14ac:dyDescent="0.3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 x14ac:dyDescent="0.3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 x14ac:dyDescent="0.3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3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580</v>
      </c>
      <c r="G239" s="32">
        <f>G229+G238</f>
        <v>16.079999999999998</v>
      </c>
      <c r="H239" s="32">
        <f>H229+H238</f>
        <v>18.880000000000003</v>
      </c>
      <c r="I239" s="32">
        <f>I229+I238</f>
        <v>82.7</v>
      </c>
      <c r="J239" s="32">
        <f>J229+J238</f>
        <v>653.93000000000006</v>
      </c>
      <c r="K239" s="32"/>
      <c r="L239" s="76">
        <f>SUM(L222,L223,L224,L225)</f>
        <v>95</v>
      </c>
    </row>
    <row r="240" spans="1:12" ht="14.4" x14ac:dyDescent="0.3">
      <c r="A240" s="20">
        <v>3</v>
      </c>
      <c r="B240" s="21">
        <v>4</v>
      </c>
      <c r="C240" s="22" t="s">
        <v>20</v>
      </c>
      <c r="D240" s="5" t="s">
        <v>21</v>
      </c>
      <c r="E240" s="60" t="s">
        <v>76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59</v>
      </c>
      <c r="L240" s="69">
        <v>61</v>
      </c>
    </row>
    <row r="241" spans="1:12" ht="14.4" x14ac:dyDescent="0.3">
      <c r="A241" s="23"/>
      <c r="B241" s="15"/>
      <c r="C241" s="11"/>
      <c r="D241" s="8" t="s">
        <v>21</v>
      </c>
      <c r="E241" s="75"/>
      <c r="F241" s="62"/>
      <c r="G241" s="62"/>
      <c r="H241" s="62"/>
      <c r="I241" s="62"/>
      <c r="J241" s="66"/>
      <c r="K241" s="46"/>
      <c r="L241" s="70"/>
    </row>
    <row r="242" spans="1:12" ht="14.4" x14ac:dyDescent="0.3">
      <c r="A242" s="23"/>
      <c r="B242" s="15"/>
      <c r="C242" s="11"/>
      <c r="D242" s="7" t="s">
        <v>22</v>
      </c>
      <c r="E242" s="73" t="s">
        <v>68</v>
      </c>
      <c r="F242" s="63">
        <v>222</v>
      </c>
      <c r="G242" s="63">
        <v>0.3</v>
      </c>
      <c r="H242" s="63">
        <v>0</v>
      </c>
      <c r="I242" s="63">
        <v>6.7</v>
      </c>
      <c r="J242" s="67">
        <v>27.9</v>
      </c>
      <c r="K242" s="46" t="s">
        <v>45</v>
      </c>
      <c r="L242" s="71">
        <v>6</v>
      </c>
    </row>
    <row r="243" spans="1:12" ht="26.4" x14ac:dyDescent="0.3">
      <c r="A243" s="23"/>
      <c r="B243" s="15"/>
      <c r="C243" s="11"/>
      <c r="D243" s="7" t="s">
        <v>23</v>
      </c>
      <c r="E243" s="73" t="s">
        <v>69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72</v>
      </c>
      <c r="L243" s="71">
        <v>7.1</v>
      </c>
    </row>
    <row r="244" spans="1:12" ht="14.4" x14ac:dyDescent="0.3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26.4" x14ac:dyDescent="0.3">
      <c r="A245" s="23"/>
      <c r="B245" s="15"/>
      <c r="C245" s="11"/>
      <c r="D245" s="7" t="s">
        <v>26</v>
      </c>
      <c r="E245" s="44" t="s">
        <v>77</v>
      </c>
      <c r="F245" s="45">
        <v>60</v>
      </c>
      <c r="G245" s="45">
        <v>1.08</v>
      </c>
      <c r="H245" s="45">
        <v>3.04</v>
      </c>
      <c r="I245" s="45">
        <v>1.04</v>
      </c>
      <c r="J245" s="45">
        <v>26.8</v>
      </c>
      <c r="K245" s="46" t="s">
        <v>72</v>
      </c>
      <c r="L245" s="45">
        <v>20.9</v>
      </c>
    </row>
    <row r="246" spans="1:12" ht="14.4" x14ac:dyDescent="0.3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 x14ac:dyDescent="0.3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>SUM(G240:G246)</f>
        <v>18.160000000000004</v>
      </c>
      <c r="H247" s="19">
        <f>SUM(H240:H246)</f>
        <v>18.62</v>
      </c>
      <c r="I247" s="19">
        <f>SUM(I240:I246)</f>
        <v>76.060000000000016</v>
      </c>
      <c r="J247" s="19">
        <f>SUM(J240:J246)</f>
        <v>626.21999999999991</v>
      </c>
      <c r="K247" s="25"/>
      <c r="L247" s="19">
        <f>SUM(L240:L246)</f>
        <v>95</v>
      </c>
    </row>
    <row r="248" spans="1:12" ht="14.4" x14ac:dyDescent="0.3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 x14ac:dyDescent="0.3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 x14ac:dyDescent="0.3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 x14ac:dyDescent="0.3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 x14ac:dyDescent="0.3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 x14ac:dyDescent="0.3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 x14ac:dyDescent="0.3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 x14ac:dyDescent="0.3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 x14ac:dyDescent="0.3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 x14ac:dyDescent="0.3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592</v>
      </c>
      <c r="G257" s="38">
        <f>G247+G256</f>
        <v>18.160000000000004</v>
      </c>
      <c r="H257" s="38">
        <f>H247+H256</f>
        <v>18.62</v>
      </c>
      <c r="I257" s="38">
        <f>I247+I256</f>
        <v>76.060000000000016</v>
      </c>
      <c r="J257" s="38">
        <f>J247+J256</f>
        <v>626.21999999999991</v>
      </c>
      <c r="K257" s="38"/>
      <c r="L257" s="79">
        <f>SUM(L240:L245)</f>
        <v>95</v>
      </c>
    </row>
    <row r="258" spans="1:12" ht="14.4" x14ac:dyDescent="0.3">
      <c r="A258" s="20">
        <v>3</v>
      </c>
      <c r="B258" s="21">
        <v>5</v>
      </c>
      <c r="C258" s="22" t="s">
        <v>20</v>
      </c>
      <c r="D258" s="5" t="s">
        <v>21</v>
      </c>
      <c r="E258" s="60" t="s">
        <v>82</v>
      </c>
      <c r="F258" s="61">
        <v>215</v>
      </c>
      <c r="G258" s="61">
        <v>8.3000000000000007</v>
      </c>
      <c r="H258" s="61">
        <v>9.41</v>
      </c>
      <c r="I258" s="61">
        <v>7.33</v>
      </c>
      <c r="J258" s="65">
        <v>288</v>
      </c>
      <c r="K258" s="46" t="s">
        <v>56</v>
      </c>
      <c r="L258" s="69">
        <v>42.1</v>
      </c>
    </row>
    <row r="259" spans="1:12" ht="14.4" x14ac:dyDescent="0.3">
      <c r="A259" s="23"/>
      <c r="B259" s="15"/>
      <c r="C259" s="11"/>
      <c r="D259" s="8" t="s">
        <v>21</v>
      </c>
      <c r="E259" s="75"/>
      <c r="F259" s="62"/>
      <c r="G259" s="62"/>
      <c r="H259" s="62"/>
      <c r="I259" s="62"/>
      <c r="J259" s="66"/>
      <c r="K259" s="46"/>
      <c r="L259" s="70"/>
    </row>
    <row r="260" spans="1:12" ht="14.4" x14ac:dyDescent="0.3">
      <c r="A260" s="23"/>
      <c r="B260" s="15"/>
      <c r="C260" s="11"/>
      <c r="D260" s="7" t="s">
        <v>22</v>
      </c>
      <c r="E260" s="73" t="s">
        <v>47</v>
      </c>
      <c r="F260" s="63">
        <v>200</v>
      </c>
      <c r="G260" s="63">
        <v>2.85</v>
      </c>
      <c r="H260" s="63">
        <v>2.41</v>
      </c>
      <c r="I260" s="63">
        <v>14.38</v>
      </c>
      <c r="J260" s="67">
        <v>91</v>
      </c>
      <c r="K260" s="46" t="s">
        <v>48</v>
      </c>
      <c r="L260" s="71">
        <v>19.100000000000001</v>
      </c>
    </row>
    <row r="261" spans="1:12" ht="26.4" x14ac:dyDescent="0.3">
      <c r="A261" s="23"/>
      <c r="B261" s="15"/>
      <c r="C261" s="11"/>
      <c r="D261" s="7" t="s">
        <v>23</v>
      </c>
      <c r="E261" s="73" t="s">
        <v>42</v>
      </c>
      <c r="F261" s="63">
        <v>60</v>
      </c>
      <c r="G261" s="63">
        <v>3.68</v>
      </c>
      <c r="H261" s="63">
        <v>1.28</v>
      </c>
      <c r="I261" s="63">
        <v>25.12</v>
      </c>
      <c r="J261" s="67">
        <v>128.52000000000001</v>
      </c>
      <c r="K261" s="46" t="s">
        <v>71</v>
      </c>
      <c r="L261" s="71">
        <v>7.1</v>
      </c>
    </row>
    <row r="262" spans="1:12" ht="14.4" x14ac:dyDescent="0.3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4.4" x14ac:dyDescent="0.3">
      <c r="A263" s="23"/>
      <c r="B263" s="15"/>
      <c r="C263" s="11"/>
      <c r="D263" s="7" t="s">
        <v>43</v>
      </c>
      <c r="E263" s="44" t="s">
        <v>83</v>
      </c>
      <c r="F263" s="45">
        <v>100</v>
      </c>
      <c r="G263" s="45">
        <v>3</v>
      </c>
      <c r="H263" s="45">
        <v>5</v>
      </c>
      <c r="I263" s="45">
        <v>29</v>
      </c>
      <c r="J263" s="45">
        <v>190</v>
      </c>
      <c r="K263" s="46" t="s">
        <v>55</v>
      </c>
      <c r="L263" s="45">
        <v>26.7</v>
      </c>
    </row>
    <row r="264" spans="1:12" ht="14.4" x14ac:dyDescent="0.3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 x14ac:dyDescent="0.3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>SUM(G258:G264)</f>
        <v>17.829999999999998</v>
      </c>
      <c r="H265" s="19">
        <f>SUM(H258:H264)</f>
        <v>18.100000000000001</v>
      </c>
      <c r="I265" s="19">
        <f>SUM(I258:I264)</f>
        <v>75.83</v>
      </c>
      <c r="J265" s="19">
        <f>SUM(J258:J264)</f>
        <v>697.52</v>
      </c>
      <c r="K265" s="25"/>
      <c r="L265" s="19">
        <f>SUM(L258:L264)</f>
        <v>95</v>
      </c>
    </row>
    <row r="266" spans="1:12" ht="14.4" x14ac:dyDescent="0.3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 x14ac:dyDescent="0.3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 x14ac:dyDescent="0.3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 x14ac:dyDescent="0.3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 x14ac:dyDescent="0.3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 x14ac:dyDescent="0.3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 x14ac:dyDescent="0.3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 x14ac:dyDescent="0.3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 x14ac:dyDescent="0.3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 x14ac:dyDescent="0.3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575</v>
      </c>
      <c r="G275" s="38">
        <f>G265+G274</f>
        <v>17.829999999999998</v>
      </c>
      <c r="H275" s="38">
        <f>H265+H274</f>
        <v>18.100000000000001</v>
      </c>
      <c r="I275" s="38">
        <f>I265+I274</f>
        <v>75.83</v>
      </c>
      <c r="J275" s="38">
        <f>J265+J274</f>
        <v>697.52</v>
      </c>
      <c r="K275" s="38"/>
      <c r="L275" s="38">
        <f>L265+L274</f>
        <v>95</v>
      </c>
    </row>
    <row r="276" spans="1:12" ht="13.5" customHeight="1" thickBot="1" x14ac:dyDescent="0.3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18.653333333333332</v>
      </c>
      <c r="I276" s="39">
        <f>(I23+I41+I59+I77+I95+I113+I131+I149+I167+I185+I203+I221+I239+I257+I275)/(IF(I23=0,0,1)+(IF(I41=0,0,1)+IF(I59=0,0,1)+IF(I77=0,0,1)+IF(I95=0,0,1)+IF(I113=0,0,1)+IF(I131=0,0,1)+IF(I149=0,0,1)+IF(I167=0,0,1)+IF(I185=0,0,1)+IF(I203=0,0,1)+IF(I221=0,0,1)+IF(I239=0,0,1)+IF(I257=0,0,1)+IF(I275=0,0,1)))</f>
        <v>80.893999999999991</v>
      </c>
      <c r="J276" s="39">
        <f>(J23+J41+J59+J77+J95+J113+J131+J149+J167+J185+J203+J221+J239+J257+J275)/(IF(J23=0,0,1)+(IF(J41=0,0,1)+IF(J59=0,0,1)+IF(J77=0,0,1)+IF(J95=0,0,1)+IF(J113=0,0,1)+IF(J131=0,0,1)+IF(J149=0,0,1)+IF(J167=0,0,1)+IF(J185=0,0,1)+IF(J203=0,0,1)+IF(J221=0,0,1)+IF(J239=0,0,1)+IF(J257=0,0,1)+IF(J275=0,0,1)))</f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88.557142857142864</v>
      </c>
    </row>
  </sheetData>
  <mergeCells count="18">
    <mergeCell ref="C1:E1"/>
    <mergeCell ref="H1:K1"/>
    <mergeCell ref="H2:K2"/>
    <mergeCell ref="C41:D41"/>
    <mergeCell ref="C59:D59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221:D221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Усть-Бузулукская СШ</cp:lastModifiedBy>
  <dcterms:created xsi:type="dcterms:W3CDTF">2022-05-16T14:23:56Z</dcterms:created>
  <dcterms:modified xsi:type="dcterms:W3CDTF">2024-02-05T14:42:39Z</dcterms:modified>
</cp:coreProperties>
</file>